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udget\Budget FY 2021\2020 Capital Budget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27" i="1"/>
  <c r="H23" i="1"/>
  <c r="A21" i="1"/>
  <c r="A25" i="1" s="1"/>
  <c r="A29" i="1" s="1"/>
  <c r="H19" i="1"/>
  <c r="A17" i="1"/>
  <c r="H15" i="1"/>
  <c r="E6" i="1"/>
  <c r="B2" i="1" s="1"/>
  <c r="J1" i="1"/>
</calcChain>
</file>

<file path=xl/sharedStrings.xml><?xml version="1.0" encoding="utf-8"?>
<sst xmlns="http://schemas.openxmlformats.org/spreadsheetml/2006/main" count="78" uniqueCount="47">
  <si>
    <t xml:space="preserve">DEPARTMENT OF PUBLIC WORKS </t>
  </si>
  <si>
    <t>SEWER</t>
  </si>
  <si>
    <t>TOWN OF HINGHAM</t>
  </si>
  <si>
    <t>CAPITAL OUTLAY COMMITTEE</t>
  </si>
  <si>
    <t>(3) PROJECT SCHEDULE</t>
  </si>
  <si>
    <t>ESTIMATED</t>
  </si>
  <si>
    <t xml:space="preserve">ESTIMATED   </t>
  </si>
  <si>
    <t>INCREASED</t>
  </si>
  <si>
    <t>DEPARTMENT</t>
  </si>
  <si>
    <t>FISCAL</t>
  </si>
  <si>
    <t>ITEM</t>
  </si>
  <si>
    <t>NEW</t>
  </si>
  <si>
    <t>EST</t>
  </si>
  <si>
    <t xml:space="preserve"> ALLOWANCE</t>
  </si>
  <si>
    <t>TOTAL</t>
  </si>
  <si>
    <t>ANNUAL</t>
  </si>
  <si>
    <t>RESPONSIBLE</t>
  </si>
  <si>
    <t>YEAR</t>
  </si>
  <si>
    <t>Station</t>
  </si>
  <si>
    <t>DESCRIPTION</t>
  </si>
  <si>
    <t>REPLACEMENT</t>
  </si>
  <si>
    <t>LIFE</t>
  </si>
  <si>
    <t>OR CREDIT</t>
  </si>
  <si>
    <t>NET COST</t>
  </si>
  <si>
    <t>FOR YEAR</t>
  </si>
  <si>
    <t xml:space="preserve"> MAINT.</t>
  </si>
  <si>
    <t>FOR MAINT.</t>
  </si>
  <si>
    <t>Weir River Station &amp;      Mill St. Station</t>
  </si>
  <si>
    <t>2 Wetwell Wizard</t>
  </si>
  <si>
    <t>New</t>
  </si>
  <si>
    <t>South Street</t>
  </si>
  <si>
    <t>Wetwell Cleaning</t>
  </si>
  <si>
    <t>Service Replacement</t>
  </si>
  <si>
    <t>Replacement of Sewer laterals on road construction list</t>
  </si>
  <si>
    <t>Replacement</t>
  </si>
  <si>
    <t xml:space="preserve">Walton Cove </t>
  </si>
  <si>
    <t>2 - 8" Discharge Gate Valves</t>
  </si>
  <si>
    <t xml:space="preserve">  </t>
  </si>
  <si>
    <t xml:space="preserve">I&amp;I Investigation </t>
  </si>
  <si>
    <t>I&amp;I Investigation and Remediation</t>
  </si>
  <si>
    <t>Broad Cove</t>
  </si>
  <si>
    <t>Muffin Monster</t>
  </si>
  <si>
    <t xml:space="preserve">Night Soil Plant </t>
  </si>
  <si>
    <t>Building Study (Restore?)</t>
  </si>
  <si>
    <t>On-going</t>
  </si>
  <si>
    <t>Install VFD's</t>
  </si>
  <si>
    <t>Weir River I&amp;I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</si>
</sst>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\ h:mm;@"/>
  </numFmts>
  <fonts count="9" x14ac:knownFonts="1">
    <font>
      <sz val="11"/>
      <color theme="1"/>
      <name val="Calibri"/>
      <family val="2"/>
      <scheme val="minor"/>
    </font>
    <font>
      <u/>
      <sz val="14"/>
      <name val="Arial Black"/>
      <family val="2"/>
    </font>
    <font>
      <sz val="11"/>
      <name val="Arial Black"/>
      <family val="2"/>
    </font>
    <font>
      <u/>
      <sz val="12"/>
      <name val="Arial Black"/>
      <family val="2"/>
    </font>
    <font>
      <sz val="10"/>
      <name val="Arial Black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 Blac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7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0" fillId="0" borderId="7" xfId="0" applyBorder="1"/>
    <xf numFmtId="0" fontId="0" fillId="0" borderId="14" xfId="0" applyBorder="1"/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%20Capital%20Outlay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Transfer Stat Vehicle Sched"/>
      <sheetName val="1 TS Veh Desript "/>
      <sheetName val="3 TS Project Sched"/>
      <sheetName val="3 TS Proj Sched Description"/>
      <sheetName val="Transfer Stat Capital Summary"/>
      <sheetName val="Alum Trailer Quote"/>
      <sheetName val="ALLU Bucket Quote"/>
      <sheetName val="1 DPW Vehicle Sched"/>
      <sheetName val="3 Project Shed"/>
      <sheetName val="3 Proj Sched Description"/>
      <sheetName val="DPW Capital Summary"/>
      <sheetName val="DPW Schedule Narrative"/>
      <sheetName val="1 Sewer Vehicle Sched"/>
      <sheetName val="SWR Project 3 Sched Descrpt"/>
      <sheetName val="Sewer Capital Summary"/>
      <sheetName val="SWR Item Descr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C4" t="str">
            <v>FY 2020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workbookViewId="0">
      <selection activeCell="A2" sqref="A2"/>
    </sheetView>
  </sheetViews>
  <sheetFormatPr defaultRowHeight="15" x14ac:dyDescent="0.25"/>
  <cols>
    <col min="1" max="1" width="14" style="1" customWidth="1"/>
    <col min="2" max="2" width="28.7109375" style="1" customWidth="1"/>
    <col min="3" max="3" width="40.85546875" customWidth="1"/>
    <col min="4" max="4" width="16.5703125" customWidth="1"/>
    <col min="5" max="5" width="13.7109375" customWidth="1"/>
    <col min="6" max="6" width="19.7109375" customWidth="1"/>
    <col min="7" max="8" width="17.140625" customWidth="1"/>
    <col min="9" max="9" width="17.5703125" customWidth="1"/>
    <col min="10" max="10" width="22" customWidth="1"/>
  </cols>
  <sheetData>
    <row r="1" spans="1:17" ht="22.5" x14ac:dyDescent="0.45">
      <c r="E1" s="2" t="s">
        <v>0</v>
      </c>
      <c r="J1" s="3">
        <f ca="1">NOW()</f>
        <v>43763.486542939812</v>
      </c>
      <c r="K1" s="1"/>
    </row>
    <row r="2" spans="1:17" ht="22.5" x14ac:dyDescent="0.45">
      <c r="A2" s="4"/>
      <c r="B2" s="4" t="str">
        <f>+E6</f>
        <v>FY 2020</v>
      </c>
      <c r="E2" s="2" t="s">
        <v>1</v>
      </c>
      <c r="K2" s="1"/>
    </row>
    <row r="3" spans="1:17" ht="19.5" x14ac:dyDescent="0.4">
      <c r="E3" s="5" t="s">
        <v>2</v>
      </c>
    </row>
    <row r="4" spans="1:17" ht="19.5" x14ac:dyDescent="0.4">
      <c r="E4" s="5" t="s">
        <v>3</v>
      </c>
    </row>
    <row r="5" spans="1:17" ht="19.5" x14ac:dyDescent="0.4">
      <c r="E5" s="5" t="s">
        <v>4</v>
      </c>
    </row>
    <row r="6" spans="1:17" ht="22.5" x14ac:dyDescent="0.4">
      <c r="A6" s="4"/>
      <c r="B6" s="4"/>
      <c r="C6" s="1"/>
      <c r="D6" s="1"/>
      <c r="E6" s="6" t="str">
        <f>+'[1]1 Sewer Vehicle Sched'!C4</f>
        <v>FY 2020</v>
      </c>
      <c r="J6" s="1"/>
      <c r="L6" s="1"/>
      <c r="M6" s="1"/>
      <c r="N6" s="1"/>
      <c r="O6" s="1"/>
      <c r="P6" s="1"/>
      <c r="Q6" s="1"/>
    </row>
    <row r="7" spans="1:17" ht="15.75" x14ac:dyDescent="0.3">
      <c r="A7" s="7"/>
      <c r="B7" s="8"/>
      <c r="C7" s="9"/>
      <c r="D7" s="9"/>
      <c r="E7" s="9"/>
      <c r="F7" s="10" t="s">
        <v>5</v>
      </c>
      <c r="G7" s="9"/>
      <c r="H7" s="10" t="s">
        <v>6</v>
      </c>
      <c r="I7" s="10" t="s">
        <v>7</v>
      </c>
      <c r="J7" s="11" t="s">
        <v>8</v>
      </c>
      <c r="N7" s="1"/>
      <c r="P7" s="1"/>
      <c r="Q7" s="1"/>
    </row>
    <row r="8" spans="1:17" ht="15.75" x14ac:dyDescent="0.3">
      <c r="A8" s="12" t="s">
        <v>9</v>
      </c>
      <c r="B8" s="13"/>
      <c r="C8" s="14" t="s">
        <v>10</v>
      </c>
      <c r="D8" s="14" t="s">
        <v>11</v>
      </c>
      <c r="E8" s="14" t="s">
        <v>12</v>
      </c>
      <c r="F8" s="14" t="s">
        <v>13</v>
      </c>
      <c r="G8" s="14" t="s">
        <v>6</v>
      </c>
      <c r="H8" s="14" t="s">
        <v>14</v>
      </c>
      <c r="I8" s="14" t="s">
        <v>15</v>
      </c>
      <c r="J8" s="15" t="s">
        <v>16</v>
      </c>
      <c r="L8" s="1"/>
      <c r="M8" s="1"/>
      <c r="N8" s="1"/>
      <c r="P8" s="1"/>
      <c r="Q8" s="1"/>
    </row>
    <row r="9" spans="1:17" ht="15.75" x14ac:dyDescent="0.3">
      <c r="A9" s="16" t="s">
        <v>17</v>
      </c>
      <c r="B9" s="17" t="s">
        <v>18</v>
      </c>
      <c r="C9" s="18" t="s">
        <v>19</v>
      </c>
      <c r="D9" s="18" t="s">
        <v>20</v>
      </c>
      <c r="E9" s="18" t="s">
        <v>21</v>
      </c>
      <c r="F9" s="18" t="s">
        <v>22</v>
      </c>
      <c r="G9" s="18" t="s">
        <v>23</v>
      </c>
      <c r="H9" s="18" t="s">
        <v>24</v>
      </c>
      <c r="I9" s="18" t="s">
        <v>25</v>
      </c>
      <c r="J9" s="19" t="s">
        <v>26</v>
      </c>
      <c r="K9" s="1"/>
      <c r="M9" s="1"/>
      <c r="Q9" s="1"/>
    </row>
    <row r="10" spans="1:17" ht="15.75" x14ac:dyDescent="0.3">
      <c r="A10" s="20"/>
      <c r="B10" s="21"/>
      <c r="C10" s="22"/>
      <c r="D10" s="23"/>
      <c r="E10" s="24"/>
      <c r="F10" s="24"/>
      <c r="G10" s="25"/>
      <c r="H10" s="26"/>
      <c r="I10" s="26"/>
      <c r="J10" s="27"/>
      <c r="K10" s="1"/>
      <c r="L10" s="1"/>
      <c r="M10" s="1"/>
      <c r="N10" s="1"/>
      <c r="O10" s="1"/>
      <c r="P10" s="1"/>
      <c r="Q10" s="1"/>
    </row>
    <row r="11" spans="1:17" ht="31.5" x14ac:dyDescent="0.3">
      <c r="A11" s="12"/>
      <c r="B11" s="21" t="s">
        <v>27</v>
      </c>
      <c r="C11" s="22" t="s">
        <v>28</v>
      </c>
      <c r="D11" s="23" t="s">
        <v>29</v>
      </c>
      <c r="E11" s="24">
        <v>12</v>
      </c>
      <c r="F11" s="24"/>
      <c r="G11" s="25">
        <v>16000</v>
      </c>
      <c r="H11" s="28"/>
      <c r="I11" s="28"/>
      <c r="J11" s="29"/>
      <c r="K11" s="1"/>
      <c r="L11" s="1"/>
      <c r="M11" s="1"/>
      <c r="N11" s="1"/>
      <c r="O11" s="1"/>
      <c r="P11" s="1"/>
      <c r="Q11" s="1"/>
    </row>
    <row r="12" spans="1:17" ht="15.75" x14ac:dyDescent="0.25">
      <c r="A12" s="30">
        <v>2020</v>
      </c>
      <c r="B12" s="22" t="s">
        <v>30</v>
      </c>
      <c r="C12" s="31" t="s">
        <v>31</v>
      </c>
      <c r="D12" s="23"/>
      <c r="E12" s="24"/>
      <c r="F12" s="24"/>
      <c r="G12" s="25">
        <v>5000</v>
      </c>
      <c r="H12" s="32"/>
      <c r="I12" s="33"/>
      <c r="J12" s="34" t="s">
        <v>1</v>
      </c>
      <c r="K12" s="35"/>
      <c r="L12" s="1"/>
      <c r="M12" s="1"/>
      <c r="P12" s="1"/>
      <c r="Q12" s="1"/>
    </row>
    <row r="13" spans="1:17" ht="25.5" x14ac:dyDescent="0.25">
      <c r="A13" s="30"/>
      <c r="B13" s="22" t="s">
        <v>32</v>
      </c>
      <c r="C13" s="36" t="s">
        <v>33</v>
      </c>
      <c r="D13" s="23" t="s">
        <v>34</v>
      </c>
      <c r="E13" s="24"/>
      <c r="F13" s="24"/>
      <c r="G13" s="25">
        <v>50000</v>
      </c>
      <c r="H13" s="32"/>
      <c r="I13" s="33"/>
      <c r="J13" s="34"/>
      <c r="K13" s="35"/>
      <c r="L13" s="1"/>
      <c r="M13" s="1"/>
      <c r="P13" s="1"/>
      <c r="Q13" s="1"/>
    </row>
    <row r="14" spans="1:17" ht="15.75" x14ac:dyDescent="0.25">
      <c r="A14" s="30"/>
      <c r="B14" s="22" t="s">
        <v>35</v>
      </c>
      <c r="C14" s="36" t="s">
        <v>36</v>
      </c>
      <c r="D14" s="23" t="s">
        <v>34</v>
      </c>
      <c r="E14" s="24"/>
      <c r="F14" s="24"/>
      <c r="G14" s="25">
        <v>20000</v>
      </c>
      <c r="H14" s="32"/>
      <c r="I14" s="33"/>
      <c r="J14" s="34"/>
      <c r="K14" s="37"/>
      <c r="L14" s="1"/>
      <c r="N14" s="1"/>
      <c r="O14" s="1"/>
      <c r="P14" s="1"/>
      <c r="Q14" s="1"/>
    </row>
    <row r="15" spans="1:17" ht="15.75" x14ac:dyDescent="0.25">
      <c r="A15" s="38" t="s">
        <v>37</v>
      </c>
      <c r="B15" s="39" t="s">
        <v>38</v>
      </c>
      <c r="C15" s="40" t="s">
        <v>39</v>
      </c>
      <c r="D15" s="41" t="s">
        <v>29</v>
      </c>
      <c r="E15" s="39"/>
      <c r="F15" s="39"/>
      <c r="G15" s="42">
        <v>100000</v>
      </c>
      <c r="H15" s="43">
        <f>SUM(G10:G15)</f>
        <v>191000</v>
      </c>
      <c r="I15" s="44"/>
      <c r="J15" s="45"/>
      <c r="K15" s="37"/>
      <c r="L15" s="1"/>
      <c r="M15" s="1"/>
      <c r="N15" s="1"/>
      <c r="O15" s="1"/>
      <c r="P15" s="1"/>
      <c r="Q15" s="1"/>
    </row>
    <row r="16" spans="1:17" ht="15.75" x14ac:dyDescent="0.25">
      <c r="A16" s="30"/>
      <c r="B16" s="22" t="s">
        <v>40</v>
      </c>
      <c r="C16" s="31" t="s">
        <v>41</v>
      </c>
      <c r="D16" s="23" t="s">
        <v>29</v>
      </c>
      <c r="E16" s="24"/>
      <c r="F16" s="24"/>
      <c r="G16" s="25">
        <v>80000</v>
      </c>
      <c r="H16" s="32"/>
      <c r="I16" s="33"/>
      <c r="J16" s="34"/>
      <c r="K16" s="37"/>
      <c r="L16" s="1"/>
      <c r="N16" s="1"/>
      <c r="O16" s="1"/>
      <c r="P16" s="1"/>
      <c r="Q16" s="1"/>
    </row>
    <row r="17" spans="1:17" ht="15.75" x14ac:dyDescent="0.25">
      <c r="A17" s="30">
        <f>+A12+1</f>
        <v>2021</v>
      </c>
      <c r="B17" s="22" t="s">
        <v>42</v>
      </c>
      <c r="C17" s="31" t="s">
        <v>43</v>
      </c>
      <c r="D17" s="23"/>
      <c r="E17" s="24"/>
      <c r="F17" s="24"/>
      <c r="G17" s="25">
        <v>20000</v>
      </c>
      <c r="H17" s="32"/>
      <c r="I17" s="33"/>
      <c r="J17" s="34" t="s">
        <v>1</v>
      </c>
      <c r="K17" s="37"/>
      <c r="M17" s="1"/>
      <c r="N17" s="1"/>
      <c r="P17" s="1"/>
      <c r="Q17" s="1"/>
    </row>
    <row r="18" spans="1:17" ht="25.5" x14ac:dyDescent="0.25">
      <c r="A18" s="30"/>
      <c r="B18" s="22" t="s">
        <v>32</v>
      </c>
      <c r="C18" s="36" t="s">
        <v>33</v>
      </c>
      <c r="D18" s="23" t="s">
        <v>34</v>
      </c>
      <c r="E18" s="24"/>
      <c r="F18" s="24"/>
      <c r="G18" s="25">
        <v>50000</v>
      </c>
      <c r="H18" s="32"/>
      <c r="I18" s="32"/>
      <c r="J18" s="34"/>
      <c r="K18" s="37"/>
      <c r="N18" s="1"/>
      <c r="P18" s="1"/>
      <c r="Q18" s="1"/>
    </row>
    <row r="19" spans="1:17" ht="15.75" x14ac:dyDescent="0.25">
      <c r="A19" s="38"/>
      <c r="B19" s="46" t="s">
        <v>38</v>
      </c>
      <c r="C19" s="40" t="s">
        <v>39</v>
      </c>
      <c r="D19" s="47" t="s">
        <v>44</v>
      </c>
      <c r="E19" s="48"/>
      <c r="F19" s="39"/>
      <c r="G19" s="42">
        <v>100000</v>
      </c>
      <c r="H19" s="43">
        <f>SUM(G16:G19)</f>
        <v>250000</v>
      </c>
      <c r="I19" s="43"/>
      <c r="J19" s="45"/>
      <c r="K19" s="37"/>
      <c r="L19" s="39" t="s">
        <v>40</v>
      </c>
      <c r="M19" s="40" t="s">
        <v>45</v>
      </c>
      <c r="N19" s="41" t="s">
        <v>29</v>
      </c>
      <c r="O19" s="39"/>
      <c r="P19" s="39"/>
      <c r="Q19" s="42">
        <v>10000</v>
      </c>
    </row>
    <row r="20" spans="1:17" ht="15.75" x14ac:dyDescent="0.25">
      <c r="A20" s="30"/>
      <c r="B20" s="22"/>
      <c r="C20" s="31"/>
      <c r="D20" s="23"/>
      <c r="E20" s="24"/>
      <c r="F20" s="24"/>
      <c r="G20" s="25"/>
      <c r="H20" s="32"/>
      <c r="I20" s="32"/>
      <c r="J20" s="34"/>
      <c r="K20" s="37"/>
      <c r="N20" s="1"/>
      <c r="P20" s="1"/>
      <c r="Q20" s="1"/>
    </row>
    <row r="21" spans="1:17" ht="15.75" x14ac:dyDescent="0.25">
      <c r="A21" s="30">
        <f>+A17+1</f>
        <v>2022</v>
      </c>
      <c r="B21" s="22" t="s">
        <v>46</v>
      </c>
      <c r="C21" s="36"/>
      <c r="D21" s="23"/>
      <c r="E21" s="24"/>
      <c r="F21" s="24"/>
      <c r="G21" s="25">
        <v>70000</v>
      </c>
      <c r="H21" s="32"/>
      <c r="I21" s="49"/>
      <c r="J21" s="34" t="s">
        <v>1</v>
      </c>
      <c r="K21" s="37"/>
      <c r="M21" s="1"/>
      <c r="N21" s="1"/>
      <c r="P21" s="1"/>
      <c r="Q21" s="1"/>
    </row>
    <row r="22" spans="1:17" ht="25.5" x14ac:dyDescent="0.25">
      <c r="A22" s="30"/>
      <c r="B22" s="22" t="s">
        <v>32</v>
      </c>
      <c r="C22" s="36" t="s">
        <v>33</v>
      </c>
      <c r="D22" s="23" t="s">
        <v>34</v>
      </c>
      <c r="E22" s="24"/>
      <c r="F22" s="24"/>
      <c r="G22" s="25">
        <v>50000</v>
      </c>
      <c r="H22" s="32"/>
      <c r="I22" s="49"/>
      <c r="J22" s="34"/>
      <c r="K22" s="37"/>
      <c r="M22" s="1"/>
      <c r="N22" s="1"/>
      <c r="P22" s="1"/>
      <c r="Q22" s="1"/>
    </row>
    <row r="23" spans="1:17" ht="15.75" x14ac:dyDescent="0.25">
      <c r="A23" s="38"/>
      <c r="B23" s="46" t="s">
        <v>38</v>
      </c>
      <c r="C23" s="40" t="s">
        <v>39</v>
      </c>
      <c r="D23" s="47" t="s">
        <v>44</v>
      </c>
      <c r="E23" s="39"/>
      <c r="F23" s="39"/>
      <c r="G23" s="42">
        <v>200000</v>
      </c>
      <c r="H23" s="43">
        <f>SUM(G20:G23)</f>
        <v>320000</v>
      </c>
      <c r="I23" s="50"/>
      <c r="J23" s="45"/>
      <c r="K23" s="37"/>
      <c r="M23" s="1"/>
      <c r="N23" s="1"/>
      <c r="P23" s="1"/>
      <c r="Q23" s="1"/>
    </row>
    <row r="24" spans="1:17" ht="15.75" x14ac:dyDescent="0.25">
      <c r="A24" s="30"/>
      <c r="B24" s="22"/>
      <c r="C24" s="31"/>
      <c r="D24" s="23"/>
      <c r="E24" s="24"/>
      <c r="F24" s="24"/>
      <c r="G24" s="25"/>
      <c r="H24" s="32"/>
      <c r="I24" s="49"/>
      <c r="J24" s="34"/>
      <c r="K24" s="37"/>
      <c r="M24" s="1"/>
      <c r="N24" s="1"/>
      <c r="P24" s="1"/>
      <c r="Q24" s="1"/>
    </row>
    <row r="25" spans="1:17" ht="15.75" x14ac:dyDescent="0.25">
      <c r="A25" s="30">
        <f>+A21+1</f>
        <v>2023</v>
      </c>
      <c r="B25" s="22"/>
      <c r="C25" s="36"/>
      <c r="D25" s="23"/>
      <c r="E25" s="24"/>
      <c r="F25" s="24"/>
      <c r="G25" s="25"/>
      <c r="H25" s="32"/>
      <c r="I25" s="33"/>
      <c r="J25" s="34" t="s">
        <v>1</v>
      </c>
      <c r="K25" s="37"/>
      <c r="M25" s="1"/>
      <c r="N25" s="1"/>
      <c r="P25" s="1"/>
      <c r="Q25" s="1"/>
    </row>
    <row r="26" spans="1:17" ht="25.5" x14ac:dyDescent="0.25">
      <c r="A26" s="30"/>
      <c r="B26" s="22" t="s">
        <v>32</v>
      </c>
      <c r="C26" s="36" t="s">
        <v>33</v>
      </c>
      <c r="D26" s="23" t="s">
        <v>34</v>
      </c>
      <c r="E26" s="24"/>
      <c r="F26" s="24"/>
      <c r="G26" s="25">
        <v>50000</v>
      </c>
      <c r="H26" s="32"/>
      <c r="I26" s="33"/>
      <c r="J26" s="34"/>
      <c r="K26" s="37"/>
      <c r="M26" s="1"/>
      <c r="N26" s="1"/>
      <c r="P26" s="1"/>
      <c r="Q26" s="1"/>
    </row>
    <row r="27" spans="1:17" ht="15.75" x14ac:dyDescent="0.25">
      <c r="A27" s="38"/>
      <c r="B27" s="46" t="s">
        <v>38</v>
      </c>
      <c r="C27" s="40" t="s">
        <v>39</v>
      </c>
      <c r="D27" s="47" t="s">
        <v>44</v>
      </c>
      <c r="E27" s="39"/>
      <c r="F27" s="39"/>
      <c r="G27" s="42">
        <v>200000</v>
      </c>
      <c r="H27" s="43">
        <f>SUM(G24:G27)</f>
        <v>250000</v>
      </c>
      <c r="I27" s="44"/>
      <c r="J27" s="45"/>
      <c r="K27" s="37"/>
      <c r="M27" s="1"/>
      <c r="N27" s="1"/>
      <c r="P27" s="1"/>
      <c r="Q27" s="1"/>
    </row>
    <row r="28" spans="1:17" ht="15.75" x14ac:dyDescent="0.25">
      <c r="A28" s="30"/>
      <c r="B28" s="39"/>
      <c r="C28" s="31"/>
      <c r="D28" s="23"/>
      <c r="E28" s="24"/>
      <c r="F28" s="24"/>
      <c r="G28" s="25"/>
      <c r="H28" s="33"/>
      <c r="I28" s="33"/>
      <c r="J28" s="34"/>
      <c r="K28" s="37"/>
      <c r="M28" s="1"/>
      <c r="N28" s="1"/>
      <c r="P28" s="1"/>
      <c r="Q28" s="1"/>
    </row>
    <row r="29" spans="1:17" ht="25.5" x14ac:dyDescent="0.25">
      <c r="A29" s="30">
        <f>+A25+1</f>
        <v>2024</v>
      </c>
      <c r="B29" s="22" t="s">
        <v>32</v>
      </c>
      <c r="C29" s="36" t="s">
        <v>33</v>
      </c>
      <c r="D29" s="23" t="s">
        <v>34</v>
      </c>
      <c r="E29" s="24"/>
      <c r="F29" s="24"/>
      <c r="G29" s="25">
        <v>50000</v>
      </c>
      <c r="H29" s="32"/>
      <c r="I29" s="33"/>
      <c r="J29" s="34" t="s">
        <v>1</v>
      </c>
      <c r="K29" s="37"/>
      <c r="M29" s="1"/>
      <c r="N29" s="1"/>
      <c r="P29" s="1"/>
      <c r="Q29" s="1"/>
    </row>
    <row r="30" spans="1:17" ht="15.75" x14ac:dyDescent="0.25">
      <c r="A30" s="30"/>
      <c r="B30" s="22"/>
      <c r="C30" s="36"/>
      <c r="D30" s="23"/>
      <c r="E30" s="24"/>
      <c r="F30" s="24"/>
      <c r="G30" s="25"/>
      <c r="H30" s="33"/>
      <c r="I30" s="33"/>
      <c r="J30" s="34"/>
      <c r="K30" s="37"/>
      <c r="L30" s="1"/>
      <c r="M30" s="1"/>
      <c r="N30" s="1"/>
      <c r="P30" s="1"/>
      <c r="Q30" s="1"/>
    </row>
    <row r="31" spans="1:17" ht="15.75" x14ac:dyDescent="0.25">
      <c r="A31" s="51"/>
      <c r="B31" s="39"/>
      <c r="C31" s="40"/>
      <c r="D31" s="41"/>
      <c r="E31" s="52"/>
      <c r="F31" s="52"/>
      <c r="G31" s="52"/>
      <c r="H31" s="43">
        <f>SUM(G28:G31)</f>
        <v>50000</v>
      </c>
      <c r="I31" s="53"/>
      <c r="J31" s="54"/>
      <c r="K31" s="37"/>
      <c r="L31" s="1"/>
      <c r="M31" s="1"/>
      <c r="N31" s="1"/>
      <c r="P31" s="1"/>
      <c r="Q31" s="1"/>
    </row>
    <row r="32" spans="1:17" ht="19.5" x14ac:dyDescent="0.4">
      <c r="A32" s="55"/>
      <c r="B32" s="55"/>
      <c r="C32" s="37"/>
      <c r="D32" s="35"/>
      <c r="E32" s="37"/>
      <c r="F32" s="37"/>
      <c r="G32" s="37"/>
      <c r="H32" s="37"/>
      <c r="I32" s="37"/>
      <c r="J32" s="37"/>
      <c r="K32" s="37"/>
      <c r="L32" s="1"/>
      <c r="M32" s="1"/>
      <c r="N32" s="1"/>
      <c r="P32" s="1"/>
      <c r="Q32" s="1"/>
    </row>
    <row r="33" spans="1:17" ht="15.75" x14ac:dyDescent="0.25">
      <c r="A33" s="37"/>
      <c r="B33" s="37"/>
      <c r="C33" s="37"/>
      <c r="D33" s="35"/>
      <c r="E33" s="37"/>
      <c r="F33" s="37"/>
      <c r="G33" s="37"/>
      <c r="H33" s="37"/>
      <c r="I33" s="37"/>
      <c r="J33" s="37"/>
      <c r="K33" s="37"/>
      <c r="L33" s="1"/>
      <c r="M33" s="1"/>
      <c r="N33" s="1"/>
      <c r="O33" s="1"/>
      <c r="P33" s="1"/>
      <c r="Q33" s="1"/>
    </row>
    <row r="34" spans="1:17" ht="15.75" x14ac:dyDescent="0.25">
      <c r="A34" s="37"/>
      <c r="B34" s="37"/>
      <c r="C34" s="37"/>
      <c r="D34" s="35"/>
      <c r="E34" s="37"/>
      <c r="F34" s="37"/>
      <c r="G34" s="37"/>
      <c r="H34" s="37"/>
      <c r="I34" s="37"/>
      <c r="J34" s="37"/>
      <c r="K34" s="37"/>
      <c r="L34" s="1"/>
      <c r="M34" s="1"/>
      <c r="N34" s="1"/>
      <c r="O34" s="1"/>
      <c r="P34" s="1"/>
      <c r="Q34" s="1"/>
    </row>
    <row r="35" spans="1:17" ht="15.75" x14ac:dyDescent="0.25">
      <c r="A35" s="37"/>
      <c r="B35" s="37"/>
      <c r="C35" s="37"/>
      <c r="D35" s="35"/>
      <c r="E35" s="37"/>
      <c r="F35" s="37"/>
      <c r="G35" s="37"/>
      <c r="H35" s="37"/>
      <c r="I35" s="37"/>
      <c r="J35" s="37"/>
      <c r="K35" s="37"/>
      <c r="L35" s="1"/>
      <c r="M35" s="1"/>
      <c r="N35" s="1"/>
      <c r="O35" s="1"/>
      <c r="P35" s="1"/>
      <c r="Q35" s="1"/>
    </row>
    <row r="36" spans="1:17" ht="15.75" x14ac:dyDescent="0.25">
      <c r="A36" s="37"/>
      <c r="B36" s="37"/>
      <c r="C36" s="37"/>
      <c r="D36" s="35"/>
      <c r="E36" s="37"/>
      <c r="F36" s="37"/>
      <c r="G36" s="37"/>
      <c r="H36" s="37"/>
      <c r="I36" s="37"/>
      <c r="J36" s="37"/>
      <c r="K36" s="37"/>
      <c r="L36" s="1"/>
      <c r="M36" s="1"/>
      <c r="N36" s="1"/>
      <c r="O36" s="1"/>
      <c r="P36" s="1"/>
      <c r="Q36" s="1"/>
    </row>
    <row r="37" spans="1:17" ht="15.75" x14ac:dyDescent="0.25">
      <c r="A37" s="37"/>
      <c r="B37" s="37"/>
      <c r="C37" s="37"/>
      <c r="D37" s="35"/>
      <c r="E37" s="37"/>
      <c r="F37" s="37"/>
      <c r="G37" s="37"/>
      <c r="H37" s="37"/>
      <c r="I37" s="37"/>
      <c r="J37" s="37"/>
      <c r="K37" s="37"/>
      <c r="L37" s="1"/>
      <c r="M37" s="1"/>
      <c r="N37" s="1"/>
      <c r="O37" s="1"/>
      <c r="P37" s="1"/>
      <c r="Q37" s="1"/>
    </row>
    <row r="38" spans="1:17" x14ac:dyDescent="0.25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2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2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Town of Hingham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SylvesterR</dc:creator>
  <cp:lastModifiedBy>SylvesterR</cp:lastModifiedBy>
  <dcterms:created xsi:type="dcterms:W3CDTF">2019-10-25T15:40:33Z</dcterms:created>
  <dcterms:modified xsi:type="dcterms:W3CDTF">2019-10-25T15:42:03Z</dcterms:modified>
</cp:coreProperties>
</file>